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CO\FITARCO PRESIDENTE\CONTRIBUTI REGIONALI\2024 LEGGE 13\"/>
    </mc:Choice>
  </mc:AlternateContent>
  <bookViews>
    <workbookView xWindow="0" yWindow="0" windowWidth="20490" windowHeight="8790"/>
  </bookViews>
  <sheets>
    <sheet name="C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 l="1"/>
  <c r="F21" i="1"/>
  <c r="D14" i="1"/>
  <c r="D11" i="1"/>
  <c r="I9" i="1"/>
  <c r="I15" i="1" s="1"/>
  <c r="I12" i="1" l="1"/>
  <c r="E26" i="1"/>
  <c r="E28" i="1" s="1"/>
  <c r="F26" i="1"/>
  <c r="F28" i="1" s="1"/>
  <c r="G23" i="1" s="1"/>
  <c r="D28" i="1"/>
  <c r="G20" i="1"/>
  <c r="G22" i="1" l="1"/>
  <c r="G21" i="1"/>
  <c r="G26" i="1" l="1"/>
</calcChain>
</file>

<file path=xl/sharedStrings.xml><?xml version="1.0" encoding="utf-8"?>
<sst xmlns="http://schemas.openxmlformats.org/spreadsheetml/2006/main" count="29" uniqueCount="29">
  <si>
    <t>Piano di riparto contributo Regione Sicilia stagione sportiva 2022</t>
  </si>
  <si>
    <t>Assegnazione alle ASD aventi diritto secondo il disposto</t>
  </si>
  <si>
    <t>Differenza a saldo</t>
  </si>
  <si>
    <t>quota dell'80% spettante ASD PARALIMPICHE sul 100%</t>
  </si>
  <si>
    <t xml:space="preserve">Quota ASD </t>
  </si>
  <si>
    <t>Quota spettante al C.R.  Sul 100%</t>
  </si>
  <si>
    <t>Quota Comitato Regionale</t>
  </si>
  <si>
    <t>Cod.</t>
  </si>
  <si>
    <t>Denominazione</t>
  </si>
  <si>
    <t>Punti</t>
  </si>
  <si>
    <t>Totale</t>
  </si>
  <si>
    <t>Contributo</t>
  </si>
  <si>
    <t>Codice Fiscale</t>
  </si>
  <si>
    <t>Federale</t>
  </si>
  <si>
    <t>Paralimp.</t>
  </si>
  <si>
    <t>punti</t>
  </si>
  <si>
    <t>Paralimpico</t>
  </si>
  <si>
    <t>PARA</t>
  </si>
  <si>
    <t>su base</t>
  </si>
  <si>
    <t>A.S.D. Compagnia Arcieri Catania</t>
  </si>
  <si>
    <t>A.S.D. Dyamond Archery Palermo</t>
  </si>
  <si>
    <t>A.S.D. Arco Club Gela</t>
  </si>
  <si>
    <t>Totale punti Federali e relativo contributo per le Società</t>
  </si>
  <si>
    <t>COMITATO REGIONALE SICILIA</t>
  </si>
  <si>
    <t>IL PRESIDENTE DEL COMITATO REGIONALE</t>
  </si>
  <si>
    <t>RENATO IPPOLITO</t>
  </si>
  <si>
    <t xml:space="preserve">comma 41 dell'Art 12 Legge Regionale 13 </t>
  </si>
  <si>
    <t>Valori del contributo espressi in euro per anno 2023</t>
  </si>
  <si>
    <t xml:space="preserve">Assegnazione del Piano di Riparto secondo il DDG 3549 del 28/11/2023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</si>
</sst>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rgb="FF006E3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readingOrder="1"/>
    </xf>
    <xf numFmtId="0" fontId="0" fillId="0" borderId="0" xfId="0" applyAlignment="1"/>
    <xf numFmtId="44" fontId="0" fillId="0" borderId="0" xfId="0" applyNumberFormat="1"/>
    <xf numFmtId="0" fontId="4" fillId="0" borderId="0" xfId="0" applyFont="1"/>
    <xf numFmtId="4" fontId="4" fillId="0" borderId="0" xfId="0" applyNumberFormat="1" applyFont="1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4" fontId="0" fillId="0" borderId="0" xfId="0" applyNumberFormat="1"/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9" fontId="0" fillId="0" borderId="0" xfId="0" applyNumberFormat="1"/>
    <xf numFmtId="0" fontId="8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 readingOrder="1"/>
    </xf>
    <xf numFmtId="0" fontId="0" fillId="0" borderId="0" xfId="0" applyAlignment="1">
      <alignment readingOrder="1"/>
    </xf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188653</xdr:colOff>
      <xdr:row>4</xdr:row>
      <xdr:rowOff>172085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132253" cy="934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30</xdr:row>
      <xdr:rowOff>0</xdr:rowOff>
    </xdr:from>
    <xdr:ext cx="6132253" cy="934085"/>
    <xdr:pic>
      <xdr:nvPicPr>
        <xdr:cNvPr id="3" name="Immagin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34100"/>
          <a:ext cx="6132253" cy="934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37</xdr:row>
      <xdr:rowOff>0</xdr:rowOff>
    </xdr:from>
    <xdr:ext cx="2599863" cy="452120"/>
    <xdr:pic>
      <xdr:nvPicPr>
        <xdr:cNvPr id="4" name="Immagine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7477125"/>
          <a:ext cx="2599863" cy="4521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3"/>
  <sheetViews>
    <sheetView tabSelected="1" view="pageBreakPreview" zoomScale="110" zoomScaleNormal="110" zoomScaleSheetLayoutView="110" workbookViewId="0">
      <selection activeCell="J6" sqref="J6"/>
    </sheetView>
  </sheetViews>
  <sheetFormatPr defaultRowHeight="15" x14ac:dyDescent="0.25"/>
  <cols>
    <col min="1" max="1" width="8.140625" bestFit="1" customWidth="1"/>
    <col min="2" max="2" width="9.140625" hidden="1" customWidth="1"/>
    <col min="3" max="3" width="40.5703125" customWidth="1"/>
    <col min="4" max="4" width="12" bestFit="1" customWidth="1"/>
    <col min="5" max="5" width="8.85546875" bestFit="1" customWidth="1"/>
    <col min="6" max="6" width="7.7109375" bestFit="1" customWidth="1"/>
    <col min="7" max="7" width="11.85546875" bestFit="1" customWidth="1"/>
    <col min="8" max="8" width="11.140625" customWidth="1"/>
    <col min="9" max="9" width="14.85546875" customWidth="1"/>
    <col min="10" max="10" width="13.42578125" bestFit="1" customWidth="1"/>
  </cols>
  <sheetData>
    <row r="4" spans="1:10" x14ac:dyDescent="0.25">
      <c r="A4" s="1" t="s">
        <v>0</v>
      </c>
    </row>
    <row r="5" spans="1:10" x14ac:dyDescent="0.25">
      <c r="A5" s="45" t="s">
        <v>1</v>
      </c>
      <c r="B5" s="45"/>
      <c r="C5" s="45"/>
      <c r="D5" s="46"/>
      <c r="E5" s="46"/>
      <c r="F5" s="2"/>
      <c r="G5" s="2"/>
      <c r="H5" s="2"/>
      <c r="I5" s="2"/>
      <c r="J5" s="2"/>
    </row>
    <row r="6" spans="1:10" x14ac:dyDescent="0.25">
      <c r="A6" s="45" t="s">
        <v>26</v>
      </c>
      <c r="B6" s="47"/>
      <c r="C6" s="47"/>
      <c r="D6" s="47"/>
      <c r="E6" s="47"/>
      <c r="F6" s="47"/>
    </row>
    <row r="7" spans="1:10" x14ac:dyDescent="0.25">
      <c r="A7" s="48" t="s">
        <v>27</v>
      </c>
      <c r="B7" s="48"/>
      <c r="C7" s="48"/>
      <c r="D7" s="3"/>
      <c r="E7" s="3"/>
      <c r="F7" s="3"/>
    </row>
    <row r="9" spans="1:10" x14ac:dyDescent="0.25">
      <c r="A9" s="49" t="s">
        <v>28</v>
      </c>
      <c r="B9" s="49"/>
      <c r="C9" s="49"/>
      <c r="D9" s="4">
        <v>15694</v>
      </c>
      <c r="G9" s="5" t="s">
        <v>2</v>
      </c>
      <c r="H9" s="5"/>
      <c r="I9" s="6">
        <f>+D9-D10</f>
        <v>15694</v>
      </c>
    </row>
    <row r="10" spans="1:10" x14ac:dyDescent="0.25">
      <c r="A10" s="7"/>
      <c r="B10" s="7"/>
      <c r="C10" s="7"/>
      <c r="D10" s="8"/>
    </row>
    <row r="11" spans="1:10" x14ac:dyDescent="0.25">
      <c r="A11" s="7" t="s">
        <v>3</v>
      </c>
      <c r="B11" s="7"/>
      <c r="C11" s="7"/>
      <c r="D11" s="4">
        <f>+D9*80%</f>
        <v>12555.2</v>
      </c>
    </row>
    <row r="12" spans="1:10" x14ac:dyDescent="0.25">
      <c r="A12" s="7"/>
      <c r="B12" s="7"/>
      <c r="C12" s="7"/>
      <c r="D12" s="9"/>
      <c r="G12" t="s">
        <v>4</v>
      </c>
      <c r="I12" s="10">
        <f>+I9*80%</f>
        <v>12555.2</v>
      </c>
    </row>
    <row r="13" spans="1:10" x14ac:dyDescent="0.25">
      <c r="A13" s="7"/>
      <c r="B13" s="7"/>
      <c r="C13" s="7"/>
      <c r="D13" s="8"/>
    </row>
    <row r="14" spans="1:10" x14ac:dyDescent="0.25">
      <c r="A14" s="49" t="s">
        <v>5</v>
      </c>
      <c r="B14" s="49"/>
      <c r="C14" s="49"/>
      <c r="D14" s="4">
        <f>+D9*20%</f>
        <v>3138.8</v>
      </c>
    </row>
    <row r="15" spans="1:10" x14ac:dyDescent="0.25">
      <c r="A15" s="49"/>
      <c r="B15" s="49"/>
      <c r="C15" s="49"/>
      <c r="D15" s="9"/>
      <c r="G15" t="s">
        <v>6</v>
      </c>
      <c r="I15" s="10">
        <f>+I9*20%</f>
        <v>3138.8</v>
      </c>
    </row>
    <row r="16" spans="1:10" ht="15.75" thickBot="1" x14ac:dyDescent="0.3"/>
    <row r="17" spans="1:10" x14ac:dyDescent="0.25">
      <c r="A17" s="11" t="s">
        <v>7</v>
      </c>
      <c r="B17" s="12"/>
      <c r="C17" s="11" t="s">
        <v>8</v>
      </c>
      <c r="D17" s="13"/>
      <c r="E17" s="13" t="s">
        <v>9</v>
      </c>
      <c r="F17" s="11" t="s">
        <v>10</v>
      </c>
      <c r="G17" s="11" t="s">
        <v>11</v>
      </c>
      <c r="H17" s="11"/>
      <c r="I17" s="11" t="s">
        <v>12</v>
      </c>
    </row>
    <row r="18" spans="1:10" x14ac:dyDescent="0.25">
      <c r="A18" s="14" t="s">
        <v>13</v>
      </c>
      <c r="C18" s="14"/>
      <c r="D18" s="15"/>
      <c r="E18" s="14" t="s">
        <v>14</v>
      </c>
      <c r="F18" s="14" t="s">
        <v>15</v>
      </c>
      <c r="G18" s="14" t="s">
        <v>16</v>
      </c>
      <c r="H18" s="16"/>
      <c r="I18" s="14"/>
    </row>
    <row r="19" spans="1:10" x14ac:dyDescent="0.25">
      <c r="A19" s="14"/>
      <c r="C19" s="14"/>
      <c r="D19" s="15"/>
      <c r="E19" s="15"/>
      <c r="F19" s="14" t="s">
        <v>17</v>
      </c>
      <c r="G19" s="14" t="s">
        <v>18</v>
      </c>
      <c r="H19" s="16"/>
      <c r="I19" s="14"/>
    </row>
    <row r="20" spans="1:10" ht="15.75" thickBot="1" x14ac:dyDescent="0.3">
      <c r="A20" s="17"/>
      <c r="B20" s="18"/>
      <c r="C20" s="17"/>
      <c r="D20" s="19"/>
      <c r="E20" s="17"/>
      <c r="F20" s="17"/>
      <c r="G20" s="20">
        <f>+D11</f>
        <v>12555.2</v>
      </c>
      <c r="H20" s="17"/>
      <c r="I20" s="17"/>
    </row>
    <row r="21" spans="1:10" ht="15.75" thickBot="1" x14ac:dyDescent="0.3">
      <c r="A21" s="21">
        <v>19018</v>
      </c>
      <c r="B21" s="22"/>
      <c r="C21" s="23" t="s">
        <v>19</v>
      </c>
      <c r="D21" s="24"/>
      <c r="E21" s="25">
        <v>0.72</v>
      </c>
      <c r="F21" s="24">
        <f>+D21+E21</f>
        <v>0.72</v>
      </c>
      <c r="G21" s="26">
        <f>+D11/F28*F21</f>
        <v>541.95107913669062</v>
      </c>
      <c r="H21" s="27"/>
      <c r="I21" s="28">
        <v>93012730870</v>
      </c>
    </row>
    <row r="22" spans="1:10" ht="15.75" thickBot="1" x14ac:dyDescent="0.3">
      <c r="A22" s="21">
        <v>19041</v>
      </c>
      <c r="B22" s="22"/>
      <c r="C22" s="23" t="s">
        <v>20</v>
      </c>
      <c r="D22" s="24"/>
      <c r="E22" s="29">
        <v>14.56</v>
      </c>
      <c r="F22" s="24">
        <f t="shared" ref="F22:F23" si="0">+D22+E22</f>
        <v>14.56</v>
      </c>
      <c r="G22" s="26">
        <f>+D11/F28*F22</f>
        <v>10959.455155875301</v>
      </c>
      <c r="H22" s="27"/>
      <c r="I22" s="28">
        <v>97036690820</v>
      </c>
    </row>
    <row r="23" spans="1:10" ht="15.75" thickBot="1" x14ac:dyDescent="0.3">
      <c r="A23" s="21">
        <v>19113</v>
      </c>
      <c r="B23" s="22"/>
      <c r="C23" s="23" t="s">
        <v>21</v>
      </c>
      <c r="D23" s="24"/>
      <c r="E23" s="29">
        <v>1.4</v>
      </c>
      <c r="F23" s="24">
        <f t="shared" si="0"/>
        <v>1.4</v>
      </c>
      <c r="G23" s="26">
        <f>+D11/F28*F23</f>
        <v>1053.7937649880096</v>
      </c>
      <c r="H23" s="27"/>
      <c r="I23" s="28">
        <v>90006250857</v>
      </c>
    </row>
    <row r="24" spans="1:10" ht="15.75" thickBot="1" x14ac:dyDescent="0.3">
      <c r="A24" s="30"/>
      <c r="B24" s="30"/>
      <c r="C24" s="31"/>
      <c r="D24" s="32"/>
      <c r="E24" s="18"/>
      <c r="F24" s="32"/>
      <c r="G24" s="33"/>
      <c r="I24" s="34"/>
      <c r="J24" s="30"/>
    </row>
    <row r="25" spans="1:10" ht="15.75" thickBot="1" x14ac:dyDescent="0.3">
      <c r="D25" s="18"/>
      <c r="E25" s="18"/>
      <c r="F25" s="18"/>
      <c r="G25" s="18"/>
      <c r="I25" s="35"/>
    </row>
    <row r="26" spans="1:10" x14ac:dyDescent="0.25">
      <c r="E26">
        <f>SUM(E21:E23)</f>
        <v>16.68</v>
      </c>
      <c r="F26">
        <f>SUM(F21:F23)</f>
        <v>16.68</v>
      </c>
      <c r="G26" s="36">
        <f>SUM(G21:G25)</f>
        <v>12555.2</v>
      </c>
      <c r="I26" s="36"/>
    </row>
    <row r="27" spans="1:10" ht="15.75" thickBot="1" x14ac:dyDescent="0.3"/>
    <row r="28" spans="1:10" ht="15.75" thickBot="1" x14ac:dyDescent="0.3">
      <c r="A28" s="42" t="s">
        <v>22</v>
      </c>
      <c r="B28" s="43"/>
      <c r="C28" s="44"/>
      <c r="D28" s="37">
        <f>SUM(D21:D23)</f>
        <v>0</v>
      </c>
      <c r="E28" s="38">
        <f>+E26</f>
        <v>16.68</v>
      </c>
      <c r="F28" s="38">
        <f>+F26</f>
        <v>16.68</v>
      </c>
    </row>
    <row r="30" spans="1:10" x14ac:dyDescent="0.25">
      <c r="F30" s="39"/>
    </row>
    <row r="31" spans="1:10" x14ac:dyDescent="0.25">
      <c r="F31" s="39"/>
    </row>
    <row r="36" spans="3:10" ht="15.75" x14ac:dyDescent="0.25">
      <c r="C36" s="40" t="s">
        <v>23</v>
      </c>
      <c r="E36" t="s">
        <v>24</v>
      </c>
    </row>
    <row r="37" spans="3:10" x14ac:dyDescent="0.25">
      <c r="E37" t="s">
        <v>25</v>
      </c>
    </row>
    <row r="38" spans="3:10" x14ac:dyDescent="0.25">
      <c r="H38" s="41"/>
    </row>
    <row r="39" spans="3:10" x14ac:dyDescent="0.25">
      <c r="H39" s="41"/>
    </row>
    <row r="40" spans="3:10" x14ac:dyDescent="0.25">
      <c r="H40" s="41"/>
    </row>
    <row r="41" spans="3:10" ht="15" customHeight="1" x14ac:dyDescent="0.25">
      <c r="C41" s="41"/>
      <c r="D41" s="41"/>
      <c r="E41" s="41"/>
      <c r="F41" s="41"/>
      <c r="G41" s="41"/>
      <c r="I41" s="41"/>
      <c r="J41" s="41"/>
    </row>
    <row r="42" spans="3:10" x14ac:dyDescent="0.25">
      <c r="C42" s="41"/>
      <c r="D42" s="41"/>
      <c r="E42" s="41"/>
      <c r="F42" s="41"/>
      <c r="G42" s="41"/>
      <c r="I42" s="41"/>
      <c r="J42" s="41"/>
    </row>
    <row r="43" spans="3:10" x14ac:dyDescent="0.25">
      <c r="C43" s="41"/>
      <c r="D43" s="41"/>
      <c r="E43" s="41"/>
      <c r="F43" s="41"/>
      <c r="G43" s="41"/>
      <c r="I43" s="41"/>
      <c r="J43" s="41"/>
    </row>
  </sheetData>
  <mergeCells count="7">
    <mergeCell ref="A28:C28"/>
    <mergeCell ref="A5:E5"/>
    <mergeCell ref="A6:F6"/>
    <mergeCell ref="A7:C7"/>
    <mergeCell ref="A9:C9"/>
    <mergeCell ref="A14:C14"/>
    <mergeCell ref="A15:C15"/>
  </mergeCells>
  <pageMargins left="0.51181102362204722" right="0.31496062992125984" top="0.55118110236220474" bottom="0.55118110236220474" header="0.31496062992125984" footer="0.31496062992125984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CIP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2023-08-11T10:00:46Z</dcterms:created>
  <dcterms:modified xsi:type="dcterms:W3CDTF">2024-02-12T10:04:03Z</dcterms:modified>
</cp:coreProperties>
</file>